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ZAPYTANIE OFERTOWE - montaż i demontaż dekoracji oświetleniowych 2024\"/>
    </mc:Choice>
  </mc:AlternateContent>
  <bookViews>
    <workbookView xWindow="0" yWindow="0" windowWidth="23040" windowHeight="9132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F13" i="1"/>
  <c r="G13" i="1" s="1"/>
  <c r="I13" i="1" l="1"/>
  <c r="J13" i="1" s="1"/>
  <c r="F9" i="1" l="1"/>
  <c r="G9" i="1" s="1"/>
  <c r="F8" i="1"/>
  <c r="G8" i="1" s="1"/>
  <c r="F14" i="1"/>
  <c r="G14" i="1" s="1"/>
  <c r="F12" i="1"/>
  <c r="G12" i="1" s="1"/>
  <c r="F11" i="1"/>
  <c r="G11" i="1" s="1"/>
  <c r="F10" i="1"/>
  <c r="G10" i="1" s="1"/>
  <c r="H14" i="1"/>
  <c r="H18" i="1" s="1"/>
  <c r="H12" i="1"/>
  <c r="H11" i="1"/>
  <c r="H10" i="1"/>
  <c r="I10" i="1" s="1"/>
  <c r="J10" i="1" s="1"/>
  <c r="H9" i="1"/>
  <c r="I9" i="1" s="1"/>
  <c r="J9" i="1" s="1"/>
  <c r="H8" i="1"/>
  <c r="H15" i="1" l="1"/>
  <c r="I14" i="1"/>
  <c r="J14" i="1" s="1"/>
  <c r="I8" i="1"/>
  <c r="J8" i="1" s="1"/>
  <c r="I11" i="1"/>
  <c r="J11" i="1" s="1"/>
  <c r="I12" i="1"/>
  <c r="J12" i="1" s="1"/>
  <c r="J15" i="1" l="1"/>
  <c r="H20" i="1" s="1"/>
  <c r="I15" i="1"/>
  <c r="H19" i="1" s="1"/>
  <c r="H21" i="1" l="1"/>
</calcChain>
</file>

<file path=xl/sharedStrings.xml><?xml version="1.0" encoding="utf-8"?>
<sst xmlns="http://schemas.openxmlformats.org/spreadsheetml/2006/main" count="48" uniqueCount="32">
  <si>
    <t>Tabela do wyliczenia ceny oferty</t>
  </si>
  <si>
    <t>L.p.</t>
  </si>
  <si>
    <t>Rodzaj usługi</t>
  </si>
  <si>
    <t>Nazwa jedn. obmiaru</t>
  </si>
  <si>
    <t>Orient. ilości robót</t>
  </si>
  <si>
    <t>Jednostkowa cena ryczałtowa brutto</t>
  </si>
  <si>
    <t>Wartość             usługi brutto   [4 x 5]</t>
  </si>
  <si>
    <t>-</t>
  </si>
  <si>
    <t>zł</t>
  </si>
  <si>
    <t xml:space="preserve">zł </t>
  </si>
  <si>
    <t>szt.</t>
  </si>
  <si>
    <t>kpl.</t>
  </si>
  <si>
    <t>Rozliczenia finansowe</t>
  </si>
  <si>
    <t>1</t>
  </si>
  <si>
    <t>2</t>
  </si>
  <si>
    <t>3</t>
  </si>
  <si>
    <t>Jednostkowa cena demontażu      [5 x 35%]</t>
  </si>
  <si>
    <t>Wartość brutto naprawy i montażu           [8 x 65%]</t>
  </si>
  <si>
    <t>Wartość brutto demontażu    [8 x 35%]</t>
  </si>
  <si>
    <t>Razem</t>
  </si>
  <si>
    <t>Sprawdzenie, naprawa, montaż i demontaż dekoracji typu 3D  składających się z 2 elementów o wys. 200 cm (Korona L-3D-33S)</t>
  </si>
  <si>
    <t>Sprawdzenie, naprawa, montaż i demontaż dekoracji  składających się z 3 pojedynczych ramek o wys. 200 cm (L-3D-45)</t>
  </si>
  <si>
    <t xml:space="preserve">Sprawdzenie, naprawa, montaż i demontaż dekoracji - pojedynczych ramek  o wys. od 165 cm do 200 cm </t>
  </si>
  <si>
    <t>Sprawdzenia, naprawa, montaż i demontaż dekoracji na żywej choince o wys. do 12 m na pl. Wolności</t>
  </si>
  <si>
    <t>Montaż i demontaż kurtyn świetlnych LED 2,4 m x 7 m na 10 koronach drzew (platanach) na pl.Wolności</t>
  </si>
  <si>
    <t>Razem cena oferty brutto (suma pozycji w kol. 8) do celu ustalenia wartości oferty</t>
  </si>
  <si>
    <t>Sprawdzenie, naprawa, montaż i demontaż napisu "Wesołych Świąt" o dług 490 cm x szer. 95 cm (ML-WS-12)</t>
  </si>
  <si>
    <t>Łączna wartość montażu i demontażu łańcuchów świetlnych na straganach</t>
  </si>
  <si>
    <t>Łączna wartość montażu dekoracji oświetleniowych z wyłączeniem montażu łańcuchów świetlnych na straganach</t>
  </si>
  <si>
    <t>Łączna wartość demontażu dekoracji oświetleniowych z wyłączeniem demontażu łańcuchów świetlnych na straganach</t>
  </si>
  <si>
    <t>Jednostkowa cena naprawy       i montażu          [5 x 65%]</t>
  </si>
  <si>
    <t>Montaż i demontaż zestawów łańcuchów świetlnych na 28 straganach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</si>
</sst>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7" x14ac:knownFonts="1"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43" fontId="4" fillId="0" borderId="2" xfId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49" fontId="6" fillId="0" borderId="0" xfId="0" applyNumberFormat="1" applyFont="1" applyAlignment="1" applyProtection="1">
      <alignment vertical="center"/>
      <protection locked="0"/>
    </xf>
    <xf numFmtId="49" fontId="6" fillId="0" borderId="0" xfId="0" applyNumberFormat="1" applyFont="1" applyAlignment="1" applyProtection="1">
      <alignment horizontal="left" vertical="center" wrapText="1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4" fillId="0" borderId="0" xfId="0" applyNumberFormat="1" applyFont="1" applyAlignment="1" applyProtection="1">
      <alignment horizontal="left" vertical="center" wrapText="1"/>
      <protection locked="0"/>
    </xf>
    <xf numFmtId="49" fontId="4" fillId="0" borderId="0" xfId="0" applyNumberFormat="1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43" fontId="5" fillId="0" borderId="7" xfId="1" applyFont="1" applyBorder="1" applyAlignment="1" applyProtection="1">
      <alignment horizontal="center" vertical="center" wrapText="1"/>
      <protection locked="0"/>
    </xf>
    <xf numFmtId="43" fontId="4" fillId="0" borderId="1" xfId="1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43" fontId="5" fillId="0" borderId="9" xfId="1" applyFont="1" applyBorder="1" applyAlignment="1" applyProtection="1">
      <alignment horizontal="center" vertical="center" wrapText="1"/>
      <protection locked="0"/>
    </xf>
    <xf numFmtId="43" fontId="4" fillId="0" borderId="4" xfId="0" applyNumberFormat="1" applyFont="1" applyBorder="1" applyAlignment="1" applyProtection="1">
      <alignment horizontal="center" vertical="center" wrapText="1"/>
      <protection locked="0"/>
    </xf>
    <xf numFmtId="43" fontId="4" fillId="0" borderId="1" xfId="0" applyNumberFormat="1" applyFont="1" applyBorder="1" applyAlignment="1" applyProtection="1">
      <alignment horizontal="center" vertical="center" wrapText="1"/>
      <protection locked="0"/>
    </xf>
    <xf numFmtId="4" fontId="4" fillId="0" borderId="0" xfId="0" applyNumberFormat="1" applyFont="1" applyAlignment="1" applyProtection="1">
      <alignment horizontal="center" vertical="center"/>
      <protection locked="0"/>
    </xf>
    <xf numFmtId="43" fontId="4" fillId="0" borderId="0" xfId="0" applyNumberFormat="1" applyFont="1" applyAlignment="1" applyProtection="1">
      <alignment horizontal="center" vertical="center"/>
      <protection locked="0"/>
    </xf>
    <xf numFmtId="4" fontId="6" fillId="0" borderId="0" xfId="0" applyNumberFormat="1" applyFont="1" applyAlignment="1" applyProtection="1">
      <alignment horizontal="center" vertical="center"/>
      <protection locked="0"/>
    </xf>
    <xf numFmtId="3" fontId="4" fillId="0" borderId="2" xfId="0" applyNumberFormat="1" applyFont="1" applyBorder="1" applyAlignment="1" applyProtection="1">
      <alignment horizontal="center" vertical="center" wrapText="1"/>
      <protection locked="0"/>
    </xf>
    <xf numFmtId="43" fontId="4" fillId="0" borderId="4" xfId="1" applyFont="1" applyBorder="1" applyAlignment="1" applyProtection="1">
      <alignment horizontal="center" vertical="center" wrapText="1"/>
      <protection locked="0"/>
    </xf>
    <xf numFmtId="43" fontId="5" fillId="0" borderId="5" xfId="1" applyFont="1" applyBorder="1" applyAlignment="1" applyProtection="1">
      <alignment horizontal="center" vertical="center" wrapText="1"/>
      <protection locked="0"/>
    </xf>
    <xf numFmtId="4" fontId="5" fillId="0" borderId="1" xfId="0" applyNumberFormat="1" applyFont="1" applyBorder="1" applyAlignment="1" applyProtection="1">
      <alignment horizontal="center" vertical="center"/>
      <protection locked="0"/>
    </xf>
    <xf numFmtId="3" fontId="4" fillId="0" borderId="0" xfId="0" applyNumberFormat="1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3" fontId="4" fillId="0" borderId="10" xfId="0" applyNumberFormat="1" applyFont="1" applyBorder="1" applyAlignment="1" applyProtection="1">
      <alignment horizontal="center" vertical="center" wrapText="1"/>
      <protection locked="0"/>
    </xf>
    <xf numFmtId="43" fontId="5" fillId="0" borderId="6" xfId="1" applyFont="1" applyBorder="1" applyAlignment="1" applyProtection="1">
      <alignment horizontal="center" vertical="center" wrapText="1"/>
      <protection locked="0"/>
    </xf>
    <xf numFmtId="43" fontId="4" fillId="0" borderId="11" xfId="1" applyFont="1" applyBorder="1" applyAlignment="1" applyProtection="1">
      <alignment horizontal="center" vertical="center" wrapText="1"/>
      <protection locked="0"/>
    </xf>
    <xf numFmtId="43" fontId="4" fillId="0" borderId="10" xfId="1" applyFont="1" applyBorder="1" applyAlignment="1" applyProtection="1">
      <alignment horizontal="center" vertical="center" wrapText="1"/>
      <protection locked="0"/>
    </xf>
    <xf numFmtId="43" fontId="4" fillId="0" borderId="8" xfId="1" applyFont="1" applyBorder="1" applyAlignment="1" applyProtection="1">
      <alignment horizontal="center" vertical="center" wrapText="1"/>
      <protection locked="0"/>
    </xf>
    <xf numFmtId="43" fontId="4" fillId="0" borderId="11" xfId="0" applyNumberFormat="1" applyFont="1" applyBorder="1" applyAlignment="1" applyProtection="1">
      <alignment horizontal="center" vertical="center" wrapText="1"/>
      <protection locked="0"/>
    </xf>
    <xf numFmtId="43" fontId="4" fillId="0" borderId="8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left" vertical="center" wrapText="1"/>
      <protection locked="0"/>
    </xf>
    <xf numFmtId="49" fontId="4" fillId="0" borderId="7" xfId="0" applyNumberFormat="1" applyFont="1" applyBorder="1" applyAlignment="1" applyProtection="1">
      <alignment horizontal="left" vertical="center" wrapText="1"/>
      <protection locked="0"/>
    </xf>
    <xf numFmtId="49" fontId="4" fillId="0" borderId="4" xfId="0" applyNumberFormat="1" applyFont="1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workbookViewId="0">
      <selection activeCell="B15" sqref="B15:F15"/>
    </sheetView>
  </sheetViews>
  <sheetFormatPr defaultColWidth="9.109375" defaultRowHeight="13.2" x14ac:dyDescent="0.25"/>
  <cols>
    <col min="1" max="1" width="4.44140625" style="4" customWidth="1"/>
    <col min="2" max="2" width="46.44140625" style="9" customWidth="1"/>
    <col min="3" max="3" width="8.6640625" style="4" customWidth="1"/>
    <col min="4" max="4" width="9.109375" style="4"/>
    <col min="5" max="5" width="19.33203125" style="4" customWidth="1"/>
    <col min="6" max="6" width="14.88671875" style="4" customWidth="1"/>
    <col min="7" max="7" width="13.88671875" style="4" customWidth="1"/>
    <col min="8" max="8" width="14.33203125" style="4" customWidth="1"/>
    <col min="9" max="9" width="14.88671875" style="4" customWidth="1"/>
    <col min="10" max="10" width="13.109375" style="4" customWidth="1"/>
    <col min="11" max="16384" width="9.109375" style="4"/>
  </cols>
  <sheetData>
    <row r="1" spans="1:10" s="3" customFormat="1" ht="15.6" x14ac:dyDescent="0.25">
      <c r="A1" s="1" t="s">
        <v>0</v>
      </c>
      <c r="B1" s="2"/>
    </row>
    <row r="2" spans="1:10" ht="13.8" thickBot="1" x14ac:dyDescent="0.3">
      <c r="B2" s="5"/>
    </row>
    <row r="3" spans="1:10" s="5" customFormat="1" ht="13.2" customHeight="1" x14ac:dyDescent="0.25">
      <c r="A3" s="54" t="s">
        <v>1</v>
      </c>
      <c r="B3" s="54" t="s">
        <v>2</v>
      </c>
      <c r="C3" s="54" t="s">
        <v>3</v>
      </c>
      <c r="D3" s="55" t="s">
        <v>4</v>
      </c>
      <c r="E3" s="56" t="s">
        <v>5</v>
      </c>
      <c r="F3" s="52" t="s">
        <v>30</v>
      </c>
      <c r="G3" s="55" t="s">
        <v>16</v>
      </c>
      <c r="H3" s="54" t="s">
        <v>6</v>
      </c>
      <c r="I3" s="52" t="s">
        <v>17</v>
      </c>
      <c r="J3" s="54" t="s">
        <v>18</v>
      </c>
    </row>
    <row r="4" spans="1:10" s="5" customFormat="1" x14ac:dyDescent="0.25">
      <c r="A4" s="54"/>
      <c r="B4" s="54"/>
      <c r="C4" s="54"/>
      <c r="D4" s="55"/>
      <c r="E4" s="57"/>
      <c r="F4" s="52"/>
      <c r="G4" s="55"/>
      <c r="H4" s="54"/>
      <c r="I4" s="53"/>
      <c r="J4" s="54"/>
    </row>
    <row r="5" spans="1:10" s="5" customFormat="1" ht="36.6" customHeight="1" x14ac:dyDescent="0.25">
      <c r="A5" s="54"/>
      <c r="B5" s="54"/>
      <c r="C5" s="54"/>
      <c r="D5" s="55"/>
      <c r="E5" s="57"/>
      <c r="F5" s="52"/>
      <c r="G5" s="55"/>
      <c r="H5" s="54"/>
      <c r="I5" s="53"/>
      <c r="J5" s="54"/>
    </row>
    <row r="6" spans="1:10" s="5" customFormat="1" x14ac:dyDescent="0.25">
      <c r="A6" s="34">
        <v>1</v>
      </c>
      <c r="B6" s="34">
        <v>2</v>
      </c>
      <c r="C6" s="34">
        <v>3</v>
      </c>
      <c r="D6" s="36">
        <v>4</v>
      </c>
      <c r="E6" s="37">
        <v>5</v>
      </c>
      <c r="F6" s="35">
        <v>6</v>
      </c>
      <c r="G6" s="36">
        <v>7</v>
      </c>
      <c r="H6" s="34">
        <v>8</v>
      </c>
      <c r="I6" s="35">
        <v>9</v>
      </c>
      <c r="J6" s="34">
        <v>10</v>
      </c>
    </row>
    <row r="7" spans="1:10" s="5" customFormat="1" x14ac:dyDescent="0.25">
      <c r="A7" s="34" t="s">
        <v>7</v>
      </c>
      <c r="B7" s="34" t="s">
        <v>7</v>
      </c>
      <c r="C7" s="34" t="s">
        <v>7</v>
      </c>
      <c r="D7" s="36" t="s">
        <v>7</v>
      </c>
      <c r="E7" s="37" t="s">
        <v>8</v>
      </c>
      <c r="F7" s="35" t="s">
        <v>8</v>
      </c>
      <c r="G7" s="36" t="s">
        <v>8</v>
      </c>
      <c r="H7" s="34" t="s">
        <v>9</v>
      </c>
      <c r="I7" s="35" t="s">
        <v>9</v>
      </c>
      <c r="J7" s="34" t="s">
        <v>9</v>
      </c>
    </row>
    <row r="8" spans="1:10" s="5" customFormat="1" ht="26.4" x14ac:dyDescent="0.25">
      <c r="A8" s="6">
        <v>1</v>
      </c>
      <c r="B8" s="7" t="s">
        <v>23</v>
      </c>
      <c r="C8" s="6" t="s">
        <v>11</v>
      </c>
      <c r="D8" s="29">
        <v>1</v>
      </c>
      <c r="E8" s="31"/>
      <c r="F8" s="30">
        <f>ROUND(E8*0.65,2)</f>
        <v>0</v>
      </c>
      <c r="G8" s="8">
        <f>E8-F8</f>
        <v>0</v>
      </c>
      <c r="H8" s="21">
        <f t="shared" ref="H8:H14" si="0">D8*E8</f>
        <v>0</v>
      </c>
      <c r="I8" s="24">
        <f t="shared" ref="I8" si="1">ROUND(H8*0.65,2)</f>
        <v>0</v>
      </c>
      <c r="J8" s="25">
        <f t="shared" ref="J8" si="2">H8-I8</f>
        <v>0</v>
      </c>
    </row>
    <row r="9" spans="1:10" s="5" customFormat="1" ht="39.6" x14ac:dyDescent="0.25">
      <c r="A9" s="6">
        <v>2</v>
      </c>
      <c r="B9" s="7" t="s">
        <v>20</v>
      </c>
      <c r="C9" s="6" t="s">
        <v>11</v>
      </c>
      <c r="D9" s="29">
        <v>9</v>
      </c>
      <c r="E9" s="31"/>
      <c r="F9" s="30">
        <f t="shared" ref="F9:F14" si="3">ROUND(E9*0.65,2)</f>
        <v>0</v>
      </c>
      <c r="G9" s="8">
        <f t="shared" ref="G9:G14" si="4">E9-F9</f>
        <v>0</v>
      </c>
      <c r="H9" s="21">
        <f t="shared" si="0"/>
        <v>0</v>
      </c>
      <c r="I9" s="24">
        <f t="shared" ref="I9:I14" si="5">ROUND(H9*0.65,2)</f>
        <v>0</v>
      </c>
      <c r="J9" s="25">
        <f t="shared" ref="J9:J14" si="6">H9-I9</f>
        <v>0</v>
      </c>
    </row>
    <row r="10" spans="1:10" s="5" customFormat="1" ht="39.6" x14ac:dyDescent="0.25">
      <c r="A10" s="6">
        <v>3</v>
      </c>
      <c r="B10" s="7" t="s">
        <v>21</v>
      </c>
      <c r="C10" s="6" t="s">
        <v>11</v>
      </c>
      <c r="D10" s="29">
        <v>39</v>
      </c>
      <c r="E10" s="31"/>
      <c r="F10" s="30">
        <f t="shared" si="3"/>
        <v>0</v>
      </c>
      <c r="G10" s="8">
        <f t="shared" si="4"/>
        <v>0</v>
      </c>
      <c r="H10" s="21">
        <f t="shared" si="0"/>
        <v>0</v>
      </c>
      <c r="I10" s="24">
        <f t="shared" si="5"/>
        <v>0</v>
      </c>
      <c r="J10" s="25">
        <f t="shared" si="6"/>
        <v>0</v>
      </c>
    </row>
    <row r="11" spans="1:10" s="5" customFormat="1" ht="26.4" x14ac:dyDescent="0.25">
      <c r="A11" s="6">
        <v>4</v>
      </c>
      <c r="B11" s="7" t="s">
        <v>22</v>
      </c>
      <c r="C11" s="6" t="s">
        <v>10</v>
      </c>
      <c r="D11" s="29">
        <v>160</v>
      </c>
      <c r="E11" s="31"/>
      <c r="F11" s="30">
        <f t="shared" si="3"/>
        <v>0</v>
      </c>
      <c r="G11" s="8">
        <f t="shared" si="4"/>
        <v>0</v>
      </c>
      <c r="H11" s="21">
        <f t="shared" si="0"/>
        <v>0</v>
      </c>
      <c r="I11" s="24">
        <f t="shared" si="5"/>
        <v>0</v>
      </c>
      <c r="J11" s="25">
        <f t="shared" si="6"/>
        <v>0</v>
      </c>
    </row>
    <row r="12" spans="1:10" s="5" customFormat="1" ht="39.6" x14ac:dyDescent="0.25">
      <c r="A12" s="6">
        <v>5</v>
      </c>
      <c r="B12" s="7" t="s">
        <v>26</v>
      </c>
      <c r="C12" s="6" t="s">
        <v>10</v>
      </c>
      <c r="D12" s="29">
        <v>1</v>
      </c>
      <c r="E12" s="31"/>
      <c r="F12" s="30">
        <f t="shared" si="3"/>
        <v>0</v>
      </c>
      <c r="G12" s="8">
        <f t="shared" si="4"/>
        <v>0</v>
      </c>
      <c r="H12" s="21">
        <f t="shared" si="0"/>
        <v>0</v>
      </c>
      <c r="I12" s="24">
        <f t="shared" si="5"/>
        <v>0</v>
      </c>
      <c r="J12" s="25">
        <f t="shared" si="6"/>
        <v>0</v>
      </c>
    </row>
    <row r="13" spans="1:10" s="5" customFormat="1" ht="26.4" x14ac:dyDescent="0.25">
      <c r="A13" s="6">
        <v>6</v>
      </c>
      <c r="B13" s="38" t="s">
        <v>24</v>
      </c>
      <c r="C13" s="39" t="s">
        <v>11</v>
      </c>
      <c r="D13" s="40">
        <v>10</v>
      </c>
      <c r="E13" s="31"/>
      <c r="F13" s="30">
        <f t="shared" ref="F13" si="7">ROUND(E13*0.65,2)</f>
        <v>0</v>
      </c>
      <c r="G13" s="8">
        <f t="shared" ref="G13" si="8">E13-F13</f>
        <v>0</v>
      </c>
      <c r="H13" s="21">
        <f t="shared" ref="H13" si="9">D13*E13</f>
        <v>0</v>
      </c>
      <c r="I13" s="24">
        <f t="shared" ref="I13" si="10">ROUND(H13*0.65,2)</f>
        <v>0</v>
      </c>
      <c r="J13" s="25">
        <f t="shared" ref="J13" si="11">H13-I13</f>
        <v>0</v>
      </c>
    </row>
    <row r="14" spans="1:10" s="5" customFormat="1" ht="27" thickBot="1" x14ac:dyDescent="0.3">
      <c r="A14" s="6">
        <v>7</v>
      </c>
      <c r="B14" s="38" t="s">
        <v>31</v>
      </c>
      <c r="C14" s="39" t="s">
        <v>11</v>
      </c>
      <c r="D14" s="40">
        <v>28</v>
      </c>
      <c r="E14" s="41"/>
      <c r="F14" s="42">
        <f t="shared" si="3"/>
        <v>0</v>
      </c>
      <c r="G14" s="43">
        <f t="shared" si="4"/>
        <v>0</v>
      </c>
      <c r="H14" s="44">
        <f t="shared" si="0"/>
        <v>0</v>
      </c>
      <c r="I14" s="45">
        <f t="shared" si="5"/>
        <v>0</v>
      </c>
      <c r="J14" s="46">
        <f t="shared" si="6"/>
        <v>0</v>
      </c>
    </row>
    <row r="15" spans="1:10" s="5" customFormat="1" ht="27" customHeight="1" thickBot="1" x14ac:dyDescent="0.3">
      <c r="B15" s="50" t="s">
        <v>25</v>
      </c>
      <c r="C15" s="51"/>
      <c r="D15" s="51"/>
      <c r="E15" s="51"/>
      <c r="F15" s="51"/>
      <c r="G15" s="23" t="s">
        <v>8</v>
      </c>
      <c r="H15" s="23">
        <f>SUM(H8:H14)</f>
        <v>0</v>
      </c>
      <c r="I15" s="23">
        <f t="shared" ref="I15:J15" si="12">SUM(I8:I14)</f>
        <v>0</v>
      </c>
      <c r="J15" s="23">
        <f t="shared" si="12"/>
        <v>0</v>
      </c>
    </row>
    <row r="16" spans="1:10" ht="27" customHeight="1" x14ac:dyDescent="0.25">
      <c r="D16" s="33"/>
      <c r="H16" s="26"/>
      <c r="I16" s="27"/>
    </row>
    <row r="17" spans="1:9" s="12" customFormat="1" ht="27.6" customHeight="1" x14ac:dyDescent="0.25">
      <c r="A17" s="10" t="s">
        <v>12</v>
      </c>
      <c r="B17" s="11"/>
      <c r="H17" s="28"/>
    </row>
    <row r="18" spans="1:9" s="14" customFormat="1" ht="30" customHeight="1" x14ac:dyDescent="0.25">
      <c r="A18" s="13" t="s">
        <v>14</v>
      </c>
      <c r="B18" s="47" t="s">
        <v>27</v>
      </c>
      <c r="C18" s="48"/>
      <c r="D18" s="48"/>
      <c r="E18" s="48"/>
      <c r="F18" s="49"/>
      <c r="G18" s="20" t="s">
        <v>8</v>
      </c>
      <c r="H18" s="32">
        <f>H14</f>
        <v>0</v>
      </c>
      <c r="I18" s="26"/>
    </row>
    <row r="19" spans="1:9" s="14" customFormat="1" ht="30" customHeight="1" x14ac:dyDescent="0.25">
      <c r="A19" s="13" t="s">
        <v>13</v>
      </c>
      <c r="B19" s="47" t="s">
        <v>28</v>
      </c>
      <c r="C19" s="48"/>
      <c r="D19" s="48"/>
      <c r="E19" s="48"/>
      <c r="F19" s="49"/>
      <c r="G19" s="20" t="s">
        <v>8</v>
      </c>
      <c r="H19" s="32">
        <f>I15-I14</f>
        <v>0</v>
      </c>
      <c r="I19" s="26"/>
    </row>
    <row r="20" spans="1:9" s="14" customFormat="1" ht="30" customHeight="1" x14ac:dyDescent="0.25">
      <c r="A20" s="13" t="s">
        <v>15</v>
      </c>
      <c r="B20" s="47" t="s">
        <v>29</v>
      </c>
      <c r="C20" s="48"/>
      <c r="D20" s="48"/>
      <c r="E20" s="48"/>
      <c r="F20" s="49"/>
      <c r="G20" s="20" t="s">
        <v>8</v>
      </c>
      <c r="H20" s="32">
        <f>J15-J14</f>
        <v>0</v>
      </c>
      <c r="I20" s="26"/>
    </row>
    <row r="21" spans="1:9" s="14" customFormat="1" ht="30" customHeight="1" x14ac:dyDescent="0.25">
      <c r="A21" s="15"/>
      <c r="B21" s="16"/>
      <c r="E21" s="19"/>
      <c r="F21" s="19"/>
      <c r="G21" s="22" t="s">
        <v>19</v>
      </c>
      <c r="H21" s="32">
        <f>H18+H19+H20</f>
        <v>0</v>
      </c>
    </row>
    <row r="22" spans="1:9" s="14" customFormat="1" x14ac:dyDescent="0.25">
      <c r="A22" s="15"/>
      <c r="B22" s="16"/>
    </row>
    <row r="23" spans="1:9" s="17" customFormat="1" x14ac:dyDescent="0.25">
      <c r="B23" s="16"/>
    </row>
    <row r="24" spans="1:9" s="17" customFormat="1" x14ac:dyDescent="0.25">
      <c r="B24" s="16"/>
    </row>
    <row r="25" spans="1:9" s="17" customFormat="1" x14ac:dyDescent="0.25">
      <c r="B25" s="16"/>
    </row>
    <row r="26" spans="1:9" s="17" customFormat="1" x14ac:dyDescent="0.25">
      <c r="B26" s="16"/>
    </row>
    <row r="27" spans="1:9" s="17" customFormat="1" x14ac:dyDescent="0.25">
      <c r="B27" s="16"/>
    </row>
    <row r="28" spans="1:9" s="18" customFormat="1" x14ac:dyDescent="0.25">
      <c r="B28" s="9"/>
    </row>
    <row r="29" spans="1:9" s="18" customFormat="1" x14ac:dyDescent="0.25">
      <c r="B29" s="9"/>
    </row>
    <row r="30" spans="1:9" s="18" customFormat="1" x14ac:dyDescent="0.25">
      <c r="B30" s="9"/>
    </row>
    <row r="31" spans="1:9" s="18" customFormat="1" x14ac:dyDescent="0.25">
      <c r="B31" s="9"/>
    </row>
  </sheetData>
  <mergeCells count="14">
    <mergeCell ref="J3:J5"/>
    <mergeCell ref="F3:F5"/>
    <mergeCell ref="G3:G5"/>
    <mergeCell ref="A3:A5"/>
    <mergeCell ref="B3:B5"/>
    <mergeCell ref="C3:C5"/>
    <mergeCell ref="D3:D5"/>
    <mergeCell ref="E3:E5"/>
    <mergeCell ref="H3:H5"/>
    <mergeCell ref="B20:F20"/>
    <mergeCell ref="B18:F18"/>
    <mergeCell ref="B15:F15"/>
    <mergeCell ref="I3:I5"/>
    <mergeCell ref="B19:F19"/>
  </mergeCells>
  <pageMargins left="0.19685039370078741" right="0.19685039370078741" top="0.19685039370078741" bottom="0.19685039370078741" header="0.31496062992125984" footer="0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UM Szczecinek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Zaremba</dc:creator>
  <cp:lastModifiedBy>Jan Zaremba</cp:lastModifiedBy>
  <cp:lastPrinted>2024-11-21T15:15:32Z</cp:lastPrinted>
  <dcterms:created xsi:type="dcterms:W3CDTF">2021-11-16T09:53:45Z</dcterms:created>
  <dcterms:modified xsi:type="dcterms:W3CDTF">2024-11-21T15:19:38Z</dcterms:modified>
</cp:coreProperties>
</file>